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OI-Rechn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 €"/>
    <numFmt numFmtId="165" formatCode="0.0"/>
  </numFmts>
  <fonts count="8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666666"/>
    </font>
    <font>
      <b val="1"/>
      <color rgb="00FFFFFF"/>
    </font>
    <font>
      <b val="1"/>
    </font>
    <font>
      <b val="1"/>
      <color rgb="002E7D32"/>
    </font>
    <font>
      <i val="1"/>
      <color rgb="00666666"/>
      <sz val="9"/>
    </font>
    <font>
      <b val="1"/>
      <color rgb="008BA888"/>
      <sz val="9"/>
    </font>
  </fonts>
  <fills count="6">
    <fill>
      <patternFill/>
    </fill>
    <fill>
      <patternFill patternType="gray125"/>
    </fill>
    <fill>
      <patternFill patternType="solid">
        <fgColor rgb="000A0A0A"/>
      </patternFill>
    </fill>
    <fill>
      <patternFill patternType="solid">
        <fgColor rgb="008BA888"/>
      </patternFill>
    </fill>
    <fill>
      <patternFill patternType="solid">
        <fgColor rgb="00FFF7D6"/>
      </patternFill>
    </fill>
    <fill>
      <patternFill patternType="solid">
        <fgColor rgb="00EDEAE0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3" fillId="3" borderId="0" pivotButton="0" quotePrefix="0" xfId="0"/>
    <xf numFmtId="0" fontId="0" fillId="0" borderId="1" pivotButton="0" quotePrefix="0" xfId="0"/>
    <xf numFmtId="1" fontId="4" fillId="4" borderId="1" pivotButton="0" quotePrefix="0" xfId="0"/>
    <xf numFmtId="164" fontId="4" fillId="4" borderId="1" pivotButton="0" quotePrefix="0" xfId="0"/>
    <xf numFmtId="165" fontId="4" fillId="4" borderId="1" pivotButton="0" quotePrefix="0" xfId="0"/>
    <xf numFmtId="9" fontId="4" fillId="4" borderId="1" pivotButton="0" quotePrefix="0" xfId="0"/>
    <xf numFmtId="3" fontId="4" fillId="5" borderId="1" pivotButton="0" quotePrefix="0" xfId="0"/>
    <xf numFmtId="164" fontId="4" fillId="5" borderId="1" pivotButton="0" quotePrefix="0" xfId="0"/>
    <xf numFmtId="164" fontId="0" fillId="5" borderId="1" pivotButton="0" quotePrefix="0" xfId="0"/>
    <xf numFmtId="164" fontId="5" fillId="5" borderId="1" pivotButton="0" quotePrefix="0" xfId="0"/>
    <xf numFmtId="165" fontId="5" fillId="5" borderId="1" pivotButton="0" quotePrefix="0" xfId="0"/>
    <xf numFmtId="165" fontId="4" fillId="5" borderId="1" pivotButton="0" quotePrefix="0" xfId="0"/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44" customWidth="1" min="1" max="1"/>
    <col width="20" customWidth="1" min="2" max="2"/>
  </cols>
  <sheetData>
    <row r="1" ht="26" customHeight="1">
      <c r="A1" s="1" t="inlineStr">
        <is>
          <t>Niederrhein.AI — KI-ROI-Rechner für KMU</t>
        </is>
      </c>
    </row>
    <row r="2">
      <c r="A2" s="2" t="inlineStr">
        <is>
          <t>Trage deine Werte in die gelben Felder ein. Alles andere rechnet sich automatisch.</t>
        </is>
      </c>
    </row>
    <row r="4">
      <c r="A4" s="3" t="inlineStr">
        <is>
          <t>Deine Eingaben</t>
        </is>
      </c>
    </row>
    <row r="5">
      <c r="A5" s="4" t="inlineStr">
        <is>
          <t>Anzahl Mitarbeiter (die KI nutzen)</t>
        </is>
      </c>
      <c r="B5" s="5" t="n">
        <v>12</v>
      </c>
    </row>
    <row r="6">
      <c r="A6" s="4" t="inlineStr">
        <is>
          <t>Durchschnittl. Stundensatz (intern, €)</t>
        </is>
      </c>
      <c r="B6" s="6" t="n">
        <v>45</v>
      </c>
    </row>
    <row r="7">
      <c r="A7" s="4" t="inlineStr">
        <is>
          <t>Zeitersparnis je Mitarbeiter (Std/Woche)</t>
        </is>
      </c>
      <c r="B7" s="7" t="n">
        <v>4</v>
      </c>
    </row>
    <row r="8">
      <c r="A8" s="4" t="inlineStr">
        <is>
          <t>Arbeitswochen pro Jahr</t>
        </is>
      </c>
      <c r="B8" s="5" t="n">
        <v>45</v>
      </c>
    </row>
    <row r="9">
      <c r="A9" s="4" t="inlineStr">
        <is>
          <t>Tool-Kosten je Mitarbeiter (€/Monat)</t>
        </is>
      </c>
      <c r="B9" s="6" t="n">
        <v>25</v>
      </c>
    </row>
    <row r="10">
      <c r="A10" s="4" t="inlineStr">
        <is>
          <t>Einmalkosten (Schulung + Einrichtung, €)</t>
        </is>
      </c>
      <c r="B10" s="6" t="n">
        <v>4000</v>
      </c>
    </row>
    <row r="11">
      <c r="A11" s="4" t="inlineStr">
        <is>
          <t>Förderquote (z. B. go-digital, %)</t>
        </is>
      </c>
      <c r="B11" s="8" t="n">
        <v>0.5</v>
      </c>
    </row>
    <row r="13">
      <c r="A13" s="3" t="inlineStr">
        <is>
          <t>Ergebnis (automatisch)</t>
        </is>
      </c>
    </row>
    <row r="14">
      <c r="A14" s="4" t="inlineStr">
        <is>
          <t>Eingesparte Stunden pro Jahr</t>
        </is>
      </c>
      <c r="B14" s="9">
        <f>B5*B7*B8</f>
        <v/>
      </c>
    </row>
    <row r="15">
      <c r="A15" s="4" t="inlineStr">
        <is>
          <t>Wert der Zeitersparnis pro Jahr</t>
        </is>
      </c>
      <c r="B15" s="10">
        <f>B14*B6</f>
        <v/>
      </c>
    </row>
    <row r="16">
      <c r="A16" s="4" t="inlineStr">
        <is>
          <t>Tool-Kosten pro Jahr</t>
        </is>
      </c>
      <c r="B16" s="11">
        <f>B5*B9*12</f>
        <v/>
      </c>
    </row>
    <row r="17">
      <c r="A17" s="4" t="inlineStr">
        <is>
          <t>Einmalkosten nach Förderung</t>
        </is>
      </c>
      <c r="B17" s="11">
        <f>B10*(1-B11)</f>
        <v/>
      </c>
    </row>
    <row r="18">
      <c r="A18" s="4" t="inlineStr">
        <is>
          <t>Gesamtinvestition Jahr 1</t>
        </is>
      </c>
      <c r="B18" s="10">
        <f>B16+B17</f>
        <v/>
      </c>
    </row>
    <row r="19">
      <c r="A19" s="4" t="inlineStr">
        <is>
          <t>Netto-Nutzen Jahr 1</t>
        </is>
      </c>
      <c r="B19" s="12">
        <f>B15-B18</f>
        <v/>
      </c>
    </row>
    <row r="20">
      <c r="A20" s="4" t="inlineStr">
        <is>
          <t>ROI (Nutzen je investiertem €)</t>
        </is>
      </c>
      <c r="B20" s="13">
        <f>B15/B18</f>
        <v/>
      </c>
    </row>
    <row r="21">
      <c r="A21" s="4" t="inlineStr">
        <is>
          <t>Amortisation (Monate)</t>
        </is>
      </c>
      <c r="B21" s="14">
        <f>B18/(B15/12)</f>
        <v/>
      </c>
    </row>
    <row r="23">
      <c r="A23" s="15" t="inlineStr">
        <is>
          <t>Richtwerte. Die genauen Zahlen für deinen Betrieb ermitteln wir im kostenlosen Erstgespräch.</t>
        </is>
      </c>
    </row>
    <row r="24">
      <c r="A24" s="16" t="inlineStr">
        <is>
          <t>Niederrhein.AI · niederrhein.ai · +49 155 66228894 · info@niederrhein.ai</t>
        </is>
      </c>
    </row>
  </sheetData>
  <mergeCells count="6">
    <mergeCell ref="A13:C13"/>
    <mergeCell ref="A1:C1"/>
    <mergeCell ref="A23:C23"/>
    <mergeCell ref="A4:C4"/>
    <mergeCell ref="A24:C24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2026-06-16T08:04:46Z</dcterms:created>
  <dcterms:modified xmlns:dcterms="http://purl.org/dc/terms/" xmlns:xsi="http://www.w3.org/2001/XMLSchema-instance" xsi:type="dcterms:W3CDTF">2026-06-16T08:04:46Z</dcterms:modified>
</cp:coreProperties>
</file>